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d3cc8a50f5e76c/Edingale and Elford/Elford/Elford Work/Assets/"/>
    </mc:Choice>
  </mc:AlternateContent>
  <xr:revisionPtr revIDLastSave="14" documentId="8_{54B8B395-5ACA-4AE1-BF9C-022A5613AA64}" xr6:coauthVersionLast="47" xr6:coauthVersionMax="47" xr10:uidLastSave="{129E5A54-F2E9-4428-BCA9-3878A59E5047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6" i="1"/>
  <c r="D45" i="1"/>
  <c r="G5" i="1" l="1"/>
  <c r="G10" i="1" l="1"/>
  <c r="G12" i="1"/>
  <c r="G9" i="1"/>
  <c r="G7" i="1"/>
  <c r="G11" i="1"/>
  <c r="G13" i="1"/>
  <c r="G16" i="1" l="1"/>
</calcChain>
</file>

<file path=xl/sharedStrings.xml><?xml version="1.0" encoding="utf-8"?>
<sst xmlns="http://schemas.openxmlformats.org/spreadsheetml/2006/main" count="105" uniqueCount="73">
  <si>
    <t>KISSING GATE</t>
  </si>
  <si>
    <t>Item</t>
  </si>
  <si>
    <t xml:space="preserve">Location </t>
  </si>
  <si>
    <t>Sportsfield</t>
  </si>
  <si>
    <t>The Avenue</t>
  </si>
  <si>
    <t>The Beck</t>
  </si>
  <si>
    <t>LITTER BIN</t>
  </si>
  <si>
    <t>Playground</t>
  </si>
  <si>
    <t>BENCH</t>
  </si>
  <si>
    <t>NOTICE BOARD</t>
  </si>
  <si>
    <t>Village Hall</t>
  </si>
  <si>
    <t>CHRISTMAS LIGHTS</t>
  </si>
  <si>
    <t>Office</t>
  </si>
  <si>
    <t xml:space="preserve">LAMINATOR </t>
  </si>
  <si>
    <t>TABLE TENNIS TABLE</t>
  </si>
  <si>
    <t>TIMBERLINE SWING</t>
  </si>
  <si>
    <t>SWINGS</t>
  </si>
  <si>
    <t>PLANTERS</t>
  </si>
  <si>
    <t>Various</t>
  </si>
  <si>
    <t>METAL GATES</t>
  </si>
  <si>
    <t>DOG BINS</t>
  </si>
  <si>
    <t>LIGHTING COLUMNS</t>
  </si>
  <si>
    <t>Footpaths</t>
  </si>
  <si>
    <t>CRADLE SWINGS</t>
  </si>
  <si>
    <t>JUNIOR SLIDE/CLIMBER</t>
  </si>
  <si>
    <t>INFANT SLIDE /CLIMBER</t>
  </si>
  <si>
    <t>WOODEN TRAIN</t>
  </si>
  <si>
    <t>WOODEN BOAT</t>
  </si>
  <si>
    <t>4 x SPRINGERS</t>
  </si>
  <si>
    <t>Actual Value</t>
  </si>
  <si>
    <t>INSURANCE DETAILS</t>
  </si>
  <si>
    <t>BASKETBALL HOOP &amp; POST</t>
  </si>
  <si>
    <t>Buildings</t>
  </si>
  <si>
    <t>Office Contents</t>
  </si>
  <si>
    <t>General Contents</t>
  </si>
  <si>
    <t>Outside Equipment</t>
  </si>
  <si>
    <t>Street Furniture</t>
  </si>
  <si>
    <t>Gates and Fences</t>
  </si>
  <si>
    <t>Playground Equipment</t>
  </si>
  <si>
    <t>Mowers and Machinery</t>
  </si>
  <si>
    <t>Sports Equipment</t>
  </si>
  <si>
    <t>Other Surfaces</t>
  </si>
  <si>
    <t>Natural Surfaces</t>
  </si>
  <si>
    <t>DEFIBRILLATOR</t>
  </si>
  <si>
    <t>GOAL POSTS</t>
  </si>
  <si>
    <t>METAL FENCE</t>
  </si>
  <si>
    <t>KIOSK</t>
  </si>
  <si>
    <t>Church Road</t>
  </si>
  <si>
    <t>The Square</t>
  </si>
  <si>
    <t>SHED</t>
  </si>
  <si>
    <t xml:space="preserve"> Insured:</t>
  </si>
  <si>
    <t>n/a</t>
  </si>
  <si>
    <t>WELCOME SIGNS</t>
  </si>
  <si>
    <t>Approaches</t>
  </si>
  <si>
    <t>DISPLAY BOARDS</t>
  </si>
  <si>
    <t>METAL BARRIERS</t>
  </si>
  <si>
    <t>Pathway</t>
  </si>
  <si>
    <t>Walled Garden</t>
  </si>
  <si>
    <t>STRIMMER</t>
  </si>
  <si>
    <t xml:space="preserve">Handyman </t>
  </si>
  <si>
    <t>FITNESS EQUIPMENT</t>
  </si>
  <si>
    <t>Playing Field</t>
  </si>
  <si>
    <t>FITNESS SIGN</t>
  </si>
  <si>
    <t>Fitness equipment</t>
  </si>
  <si>
    <t>LAPTOP</t>
  </si>
  <si>
    <t xml:space="preserve">Office </t>
  </si>
  <si>
    <t>20 MPH SIGNS</t>
  </si>
  <si>
    <t>PICNIC BENCHES</t>
  </si>
  <si>
    <t>Value November 2022</t>
  </si>
  <si>
    <t>BENCHES</t>
  </si>
  <si>
    <t>Removal of bus shelter and notice board from The Beck £4,250</t>
  </si>
  <si>
    <t>Addition of benches, The Beck £2</t>
  </si>
  <si>
    <t>ELFORD PARISH COUNCIL – ASSET REGISTER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</si>
</sst>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_-[$£-809]* #,##0.00_-;\-[$£-809]* #,##0.00_-;_-[$£-809]* &quot;-&quot;??_-;_-@_-"/>
    <numFmt numFmtId="165" formatCode="_-[$£-809]* #,##0_-;\-[$£-809]* #,##0_-;_-[$£-809]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6" fontId="0" fillId="0" borderId="1" xfId="0" applyNumberFormat="1" applyBorder="1"/>
    <xf numFmtId="165" fontId="1" fillId="0" borderId="5" xfId="0" applyNumberFormat="1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6" xfId="0" applyNumberForma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48"/>
  <sheetViews>
    <sheetView tabSelected="1" topLeftCell="A2" zoomScale="115" zoomScaleNormal="115" workbookViewId="0">
      <selection activeCell="F34" sqref="F34"/>
    </sheetView>
  </sheetViews>
  <sheetFormatPr defaultColWidth="8.88671875" defaultRowHeight="14.4" x14ac:dyDescent="0.3"/>
  <cols>
    <col min="1" max="1" width="1.44140625" customWidth="1"/>
    <col min="2" max="2" width="22.6640625" bestFit="1" customWidth="1"/>
    <col min="3" max="3" width="14.88671875" customWidth="1"/>
    <col min="4" max="4" width="23.109375" customWidth="1"/>
    <col min="5" max="5" width="1.6640625" customWidth="1"/>
    <col min="6" max="6" width="21.109375" customWidth="1"/>
    <col min="7" max="7" width="17.44140625" customWidth="1"/>
  </cols>
  <sheetData>
    <row r="2" spans="2:7" s="1" customFormat="1" ht="30.9" customHeight="1" x14ac:dyDescent="0.3">
      <c r="B2" s="15" t="s">
        <v>72</v>
      </c>
      <c r="C2" s="15"/>
      <c r="D2" s="15"/>
      <c r="F2" s="15" t="s">
        <v>30</v>
      </c>
      <c r="G2" s="15"/>
    </row>
    <row r="3" spans="2:7" s="2" customFormat="1" ht="41.1" customHeight="1" x14ac:dyDescent="0.3">
      <c r="B3" s="4" t="s">
        <v>1</v>
      </c>
      <c r="C3" s="4" t="s">
        <v>2</v>
      </c>
      <c r="D3" s="4" t="s">
        <v>68</v>
      </c>
      <c r="F3" s="4" t="s">
        <v>50</v>
      </c>
      <c r="G3" s="4" t="s">
        <v>29</v>
      </c>
    </row>
    <row r="4" spans="2:7" s="1" customFormat="1" ht="21" customHeight="1" x14ac:dyDescent="0.3">
      <c r="B4" s="3" t="s">
        <v>0</v>
      </c>
      <c r="C4" s="3" t="s">
        <v>3</v>
      </c>
      <c r="D4" s="6">
        <v>375</v>
      </c>
      <c r="F4" s="5" t="s">
        <v>32</v>
      </c>
      <c r="G4" s="6" t="s">
        <v>51</v>
      </c>
    </row>
    <row r="5" spans="2:7" s="1" customFormat="1" ht="21" customHeight="1" x14ac:dyDescent="0.3">
      <c r="B5" s="3" t="s">
        <v>0</v>
      </c>
      <c r="C5" s="3" t="s">
        <v>3</v>
      </c>
      <c r="D5" s="6">
        <v>375</v>
      </c>
      <c r="F5" s="5" t="s">
        <v>33</v>
      </c>
      <c r="G5" s="6">
        <f>SUM(D25+D44)</f>
        <v>595</v>
      </c>
    </row>
    <row r="6" spans="2:7" s="1" customFormat="1" ht="21" customHeight="1" x14ac:dyDescent="0.3">
      <c r="B6" s="3" t="s">
        <v>19</v>
      </c>
      <c r="C6" s="3" t="s">
        <v>3</v>
      </c>
      <c r="D6" s="6">
        <v>950</v>
      </c>
      <c r="F6" s="5" t="s">
        <v>34</v>
      </c>
      <c r="G6" s="6">
        <f>1000</f>
        <v>1000</v>
      </c>
    </row>
    <row r="7" spans="2:7" s="1" customFormat="1" ht="21" customHeight="1" x14ac:dyDescent="0.3">
      <c r="B7" s="3" t="s">
        <v>20</v>
      </c>
      <c r="C7" s="3" t="s">
        <v>3</v>
      </c>
      <c r="D7" s="6">
        <v>200</v>
      </c>
      <c r="F7" s="5" t="s">
        <v>35</v>
      </c>
      <c r="G7" s="6">
        <f>SUM(D21+D22+D23)</f>
        <v>1550</v>
      </c>
    </row>
    <row r="8" spans="2:7" s="1" customFormat="1" ht="21" customHeight="1" x14ac:dyDescent="0.3">
      <c r="B8" s="3" t="s">
        <v>20</v>
      </c>
      <c r="C8" s="3" t="s">
        <v>4</v>
      </c>
      <c r="D8" s="6">
        <v>200</v>
      </c>
      <c r="F8" s="5" t="s">
        <v>36</v>
      </c>
      <c r="G8" s="6">
        <f>SUM(B7:D19)+800</f>
        <v>7772</v>
      </c>
    </row>
    <row r="9" spans="2:7" s="1" customFormat="1" ht="21" customHeight="1" x14ac:dyDescent="0.3">
      <c r="B9" s="3" t="s">
        <v>20</v>
      </c>
      <c r="C9" s="3" t="s">
        <v>5</v>
      </c>
      <c r="D9" s="6">
        <v>200</v>
      </c>
      <c r="F9" s="5" t="s">
        <v>37</v>
      </c>
      <c r="G9" s="6">
        <f>SUM(D4+D5+D6++D39+D40)</f>
        <v>4961</v>
      </c>
    </row>
    <row r="10" spans="2:7" s="1" customFormat="1" ht="21" customHeight="1" x14ac:dyDescent="0.3">
      <c r="B10" s="3" t="s">
        <v>20</v>
      </c>
      <c r="C10" s="9" t="s">
        <v>48</v>
      </c>
      <c r="D10" s="6">
        <v>295</v>
      </c>
      <c r="F10" s="5" t="s">
        <v>63</v>
      </c>
      <c r="G10" s="6">
        <f>SUM(D42:D43)</f>
        <v>4169</v>
      </c>
    </row>
    <row r="11" spans="2:7" s="1" customFormat="1" ht="21" customHeight="1" x14ac:dyDescent="0.3">
      <c r="B11" s="3" t="s">
        <v>20</v>
      </c>
      <c r="C11" s="9" t="s">
        <v>57</v>
      </c>
      <c r="D11" s="6">
        <v>250</v>
      </c>
      <c r="F11" s="5" t="s">
        <v>38</v>
      </c>
      <c r="G11" s="6">
        <f>SUM(D26:D37)</f>
        <v>18974</v>
      </c>
    </row>
    <row r="12" spans="2:7" s="1" customFormat="1" ht="21" customHeight="1" x14ac:dyDescent="0.3">
      <c r="B12" s="3" t="s">
        <v>6</v>
      </c>
      <c r="C12" s="3" t="s">
        <v>3</v>
      </c>
      <c r="D12" s="6">
        <v>200</v>
      </c>
      <c r="F12" s="5" t="s">
        <v>39</v>
      </c>
      <c r="G12" s="6">
        <f>SUM(D41)</f>
        <v>219</v>
      </c>
    </row>
    <row r="13" spans="2:7" s="1" customFormat="1" ht="21" customHeight="1" x14ac:dyDescent="0.3">
      <c r="B13" s="3" t="s">
        <v>8</v>
      </c>
      <c r="C13" s="3" t="s">
        <v>7</v>
      </c>
      <c r="D13" s="6">
        <v>700</v>
      </c>
      <c r="F13" s="5" t="s">
        <v>40</v>
      </c>
      <c r="G13" s="6">
        <f>(D38)</f>
        <v>1520</v>
      </c>
    </row>
    <row r="14" spans="2:7" s="1" customFormat="1" ht="21" customHeight="1" x14ac:dyDescent="0.3">
      <c r="B14" s="3" t="s">
        <v>8</v>
      </c>
      <c r="C14" s="3" t="s">
        <v>7</v>
      </c>
      <c r="D14" s="6">
        <v>700</v>
      </c>
      <c r="F14" s="5" t="s">
        <v>41</v>
      </c>
      <c r="G14" s="6">
        <v>16429</v>
      </c>
    </row>
    <row r="15" spans="2:7" s="1" customFormat="1" ht="21" customHeight="1" x14ac:dyDescent="0.3">
      <c r="B15" s="3" t="s">
        <v>17</v>
      </c>
      <c r="C15" s="3" t="s">
        <v>18</v>
      </c>
      <c r="D15" s="6">
        <v>1495</v>
      </c>
      <c r="F15" s="5" t="s">
        <v>42</v>
      </c>
      <c r="G15" s="6" t="s">
        <v>51</v>
      </c>
    </row>
    <row r="16" spans="2:7" s="1" customFormat="1" ht="21" customHeight="1" x14ac:dyDescent="0.3">
      <c r="B16" s="3" t="s">
        <v>66</v>
      </c>
      <c r="C16" s="3" t="s">
        <v>18</v>
      </c>
      <c r="D16" s="12">
        <v>131</v>
      </c>
      <c r="G16" s="7">
        <f>SUM(G4:G15)</f>
        <v>57189</v>
      </c>
    </row>
    <row r="17" spans="2:4" s="1" customFormat="1" ht="21" customHeight="1" x14ac:dyDescent="0.3">
      <c r="B17" s="3" t="s">
        <v>9</v>
      </c>
      <c r="C17" s="3" t="s">
        <v>10</v>
      </c>
      <c r="D17" s="6">
        <v>1100</v>
      </c>
    </row>
    <row r="18" spans="2:4" s="1" customFormat="1" ht="21" customHeight="1" x14ac:dyDescent="0.3">
      <c r="B18" s="8" t="s">
        <v>46</v>
      </c>
      <c r="C18" s="3" t="s">
        <v>47</v>
      </c>
      <c r="D18" s="6">
        <v>1</v>
      </c>
    </row>
    <row r="19" spans="2:4" s="1" customFormat="1" ht="21" customHeight="1" x14ac:dyDescent="0.3">
      <c r="B19" s="3" t="s">
        <v>52</v>
      </c>
      <c r="C19" s="3" t="s">
        <v>53</v>
      </c>
      <c r="D19" s="6">
        <v>1500</v>
      </c>
    </row>
    <row r="20" spans="2:4" s="1" customFormat="1" ht="21" customHeight="1" x14ac:dyDescent="0.3">
      <c r="B20" s="14" t="s">
        <v>69</v>
      </c>
      <c r="C20" s="9" t="s">
        <v>5</v>
      </c>
      <c r="D20" s="12">
        <v>2</v>
      </c>
    </row>
    <row r="21" spans="2:4" s="1" customFormat="1" ht="21" customHeight="1" x14ac:dyDescent="0.3">
      <c r="B21" s="3" t="s">
        <v>21</v>
      </c>
      <c r="C21" s="3" t="s">
        <v>22</v>
      </c>
      <c r="D21" s="6">
        <v>350</v>
      </c>
    </row>
    <row r="22" spans="2:4" s="1" customFormat="1" ht="21" customHeight="1" x14ac:dyDescent="0.3">
      <c r="B22" s="3" t="s">
        <v>11</v>
      </c>
      <c r="C22" s="3" t="s">
        <v>10</v>
      </c>
      <c r="D22" s="6">
        <v>200</v>
      </c>
    </row>
    <row r="23" spans="2:4" s="1" customFormat="1" ht="21" customHeight="1" x14ac:dyDescent="0.3">
      <c r="B23" s="3" t="s">
        <v>43</v>
      </c>
      <c r="C23" s="3" t="s">
        <v>10</v>
      </c>
      <c r="D23" s="6">
        <v>1000</v>
      </c>
    </row>
    <row r="24" spans="2:4" s="1" customFormat="1" ht="21" customHeight="1" x14ac:dyDescent="0.3">
      <c r="B24" s="3" t="s">
        <v>54</v>
      </c>
      <c r="C24" s="3" t="s">
        <v>10</v>
      </c>
      <c r="D24" s="6">
        <v>68</v>
      </c>
    </row>
    <row r="25" spans="2:4" ht="21" customHeight="1" x14ac:dyDescent="0.3">
      <c r="B25" s="3" t="s">
        <v>13</v>
      </c>
      <c r="C25" s="3" t="s">
        <v>12</v>
      </c>
      <c r="D25" s="6">
        <v>95</v>
      </c>
    </row>
    <row r="26" spans="2:4" ht="21" customHeight="1" x14ac:dyDescent="0.3">
      <c r="B26" s="3" t="s">
        <v>14</v>
      </c>
      <c r="C26" s="3" t="s">
        <v>7</v>
      </c>
      <c r="D26" s="6">
        <v>650</v>
      </c>
    </row>
    <row r="27" spans="2:4" ht="21" customHeight="1" x14ac:dyDescent="0.3">
      <c r="B27" s="3" t="s">
        <v>15</v>
      </c>
      <c r="C27" s="3" t="s">
        <v>7</v>
      </c>
      <c r="D27" s="6">
        <v>5595</v>
      </c>
    </row>
    <row r="28" spans="2:4" ht="21" customHeight="1" x14ac:dyDescent="0.3">
      <c r="B28" s="3" t="s">
        <v>16</v>
      </c>
      <c r="C28" s="3" t="s">
        <v>7</v>
      </c>
      <c r="D28" s="6">
        <v>1400</v>
      </c>
    </row>
    <row r="29" spans="2:4" ht="21" customHeight="1" x14ac:dyDescent="0.3">
      <c r="B29" s="3" t="s">
        <v>23</v>
      </c>
      <c r="C29" s="3" t="s">
        <v>7</v>
      </c>
      <c r="D29" s="6">
        <v>1250</v>
      </c>
    </row>
    <row r="30" spans="2:4" ht="21" customHeight="1" x14ac:dyDescent="0.3">
      <c r="B30" s="3" t="s">
        <v>28</v>
      </c>
      <c r="C30" s="3" t="s">
        <v>7</v>
      </c>
      <c r="D30" s="6">
        <v>1225</v>
      </c>
    </row>
    <row r="31" spans="2:4" ht="21" customHeight="1" x14ac:dyDescent="0.3">
      <c r="B31" s="3" t="s">
        <v>24</v>
      </c>
      <c r="C31" s="3" t="s">
        <v>7</v>
      </c>
      <c r="D31" s="6">
        <v>1500</v>
      </c>
    </row>
    <row r="32" spans="2:4" ht="21" customHeight="1" x14ac:dyDescent="0.3">
      <c r="B32" s="3" t="s">
        <v>25</v>
      </c>
      <c r="C32" s="3" t="s">
        <v>7</v>
      </c>
      <c r="D32" s="6">
        <v>3500</v>
      </c>
    </row>
    <row r="33" spans="2:4" ht="21" customHeight="1" x14ac:dyDescent="0.3">
      <c r="B33" s="3" t="s">
        <v>26</v>
      </c>
      <c r="C33" s="3" t="s">
        <v>7</v>
      </c>
      <c r="D33" s="6">
        <v>1250</v>
      </c>
    </row>
    <row r="34" spans="2:4" ht="21" customHeight="1" x14ac:dyDescent="0.3">
      <c r="B34" s="3" t="s">
        <v>27</v>
      </c>
      <c r="C34" s="3" t="s">
        <v>7</v>
      </c>
      <c r="D34" s="6">
        <v>1700</v>
      </c>
    </row>
    <row r="35" spans="2:4" ht="21" customHeight="1" x14ac:dyDescent="0.3">
      <c r="B35" s="3" t="s">
        <v>31</v>
      </c>
      <c r="C35" s="3" t="s">
        <v>7</v>
      </c>
      <c r="D35" s="6">
        <v>190</v>
      </c>
    </row>
    <row r="36" spans="2:4" ht="21" customHeight="1" x14ac:dyDescent="0.3">
      <c r="B36" s="13" t="s">
        <v>67</v>
      </c>
      <c r="C36" s="13" t="s">
        <v>7</v>
      </c>
      <c r="D36" s="12">
        <v>404</v>
      </c>
    </row>
    <row r="37" spans="2:4" ht="21" customHeight="1" x14ac:dyDescent="0.3">
      <c r="B37" s="8" t="s">
        <v>49</v>
      </c>
      <c r="C37" s="9" t="s">
        <v>7</v>
      </c>
      <c r="D37" s="6">
        <v>310</v>
      </c>
    </row>
    <row r="38" spans="2:4" ht="21" customHeight="1" x14ac:dyDescent="0.3">
      <c r="B38" s="3" t="s">
        <v>44</v>
      </c>
      <c r="C38" s="3" t="s">
        <v>7</v>
      </c>
      <c r="D38" s="6">
        <v>1520</v>
      </c>
    </row>
    <row r="39" spans="2:4" ht="21" customHeight="1" x14ac:dyDescent="0.3">
      <c r="B39" s="8" t="s">
        <v>45</v>
      </c>
      <c r="C39" s="3" t="s">
        <v>7</v>
      </c>
      <c r="D39" s="6">
        <v>2916</v>
      </c>
    </row>
    <row r="40" spans="2:4" ht="21" customHeight="1" x14ac:dyDescent="0.3">
      <c r="B40" s="3" t="s">
        <v>55</v>
      </c>
      <c r="C40" s="3" t="s">
        <v>56</v>
      </c>
      <c r="D40" s="10">
        <v>345</v>
      </c>
    </row>
    <row r="41" spans="2:4" ht="21" customHeight="1" x14ac:dyDescent="0.3">
      <c r="B41" s="3" t="s">
        <v>58</v>
      </c>
      <c r="C41" s="3" t="s">
        <v>59</v>
      </c>
      <c r="D41" s="6">
        <v>219</v>
      </c>
    </row>
    <row r="42" spans="2:4" ht="21" customHeight="1" x14ac:dyDescent="0.3">
      <c r="B42" s="3" t="s">
        <v>60</v>
      </c>
      <c r="C42" s="3" t="s">
        <v>61</v>
      </c>
      <c r="D42" s="6">
        <v>3846</v>
      </c>
    </row>
    <row r="43" spans="2:4" ht="21" customHeight="1" x14ac:dyDescent="0.3">
      <c r="B43" s="3" t="s">
        <v>62</v>
      </c>
      <c r="C43" s="3" t="s">
        <v>61</v>
      </c>
      <c r="D43" s="6">
        <v>323</v>
      </c>
    </row>
    <row r="44" spans="2:4" ht="21" customHeight="1" x14ac:dyDescent="0.3">
      <c r="B44" s="3" t="s">
        <v>64</v>
      </c>
      <c r="C44" s="3" t="s">
        <v>65</v>
      </c>
      <c r="D44" s="6">
        <v>500</v>
      </c>
    </row>
    <row r="45" spans="2:4" ht="21" customHeight="1" x14ac:dyDescent="0.3">
      <c r="D45" s="11">
        <f>SUM(D4:D44)</f>
        <v>39030</v>
      </c>
    </row>
    <row r="47" spans="2:4" x14ac:dyDescent="0.3">
      <c r="B47" s="13" t="s">
        <v>70</v>
      </c>
    </row>
    <row r="48" spans="2:4" x14ac:dyDescent="0.3">
      <c r="B48" s="13" t="s">
        <v>71</v>
      </c>
    </row>
  </sheetData>
  <mergeCells count="2">
    <mergeCell ref="B2:D2"/>
    <mergeCell ref="F2:G2"/>
  </mergeCells>
  <phoneticPr fontId="4" type="noConversion"/>
  <printOptions horizontalCentered="1" verticalCentered="1"/>
  <pageMargins left="0" right="0" top="0" bottom="0" header="0.30000000000000004" footer="0.30000000000000004"/>
  <pageSetup paperSize="9" scale="82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</dc:creator>
  <cp:lastModifiedBy>Margaret Jones</cp:lastModifiedBy>
  <cp:lastPrinted>2022-11-18T10:46:28Z</cp:lastPrinted>
  <dcterms:created xsi:type="dcterms:W3CDTF">2014-02-13T16:00:42Z</dcterms:created>
  <dcterms:modified xsi:type="dcterms:W3CDTF">2023-05-09T11:35:48Z</dcterms:modified>
</cp:coreProperties>
</file>